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04-1_農業水利施設保全対策事業（六條３期）\03_R8年度\03_工事\01_Ｒ８徳耕　長寿命化　六條３期　排水機場補修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工事費内訳書!$A$1:$G$56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工事費内訳書!$G$56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工事費内訳書!$I$56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6"/>
  <c r="G55"/>
  <c r="G49"/>
  <c r="G48"/>
  <c r="G42"/>
  <c r="G41"/>
  <c r="G39"/>
  <c r="G38"/>
  <c r="G30"/>
  <c r="G29"/>
  <c r="G26"/>
  <c r="G25"/>
  <c r="G24"/>
  <c r="G23"/>
  <c r="G20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<sst xmlns="http://schemas.openxmlformats.org/spreadsheetml/2006/main">
  <si>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</si>
  <si>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</si>
  <si>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</si>
  <si>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</si>
  <si>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</si>
  <si>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長寿命化　六條３期　排水機場補修工事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</si>
  <si>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</si>
  <si>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</si>
  <si>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</si>
  <si>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</si>
  <si>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</si>
  <si>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</si>
  <si>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</si>
  <si>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</si>
  <si>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</si>
  <si>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</si>
  <si>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</si>
  <si>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No.2主ポンプ材料費
_x000d_</t>
  </si>
  <si>
    <t>No.2主ポンプ整備費
_x000d_</t>
  </si>
  <si>
    <t>原動機工
_x000d_</t>
  </si>
  <si>
    <t>内燃機関設備工
_x000d_</t>
  </si>
  <si>
    <t>減速機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</si>
  <si>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</si>
  <si>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</si>
  <si>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</si>
  <si>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</si>
  <si>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</si>
  <si>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</si>
  <si>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輸送費
_x000d_No.2ポンプ回転体</t>
  </si>
  <si>
    <t>輸送費
_x000d_No.2ポンプ減速機</t>
  </si>
  <si>
    <t>用排水機修繕
_x000d_</t>
  </si>
  <si>
    <t>No.2主ポンプ回転体撤去据付工（労務費）
_x000d_</t>
  </si>
  <si>
    <t>No.2主ポンプ用減速機撤去据付工（労務費）
_x000d_</t>
  </si>
  <si>
    <t>No.2主ポンプ用原動機撤去据付工（労務費）
_x000d_</t>
  </si>
  <si>
    <t>No.2主ポンプ盤撤去据付工（労務費）
_x000d_</t>
  </si>
  <si>
    <t>補助板（２）撤去据付工（労務費）
_x000d_</t>
  </si>
  <si>
    <t>No.2主ポンプ機側操作盤撤去据付工（労務費）
_x000d_</t>
  </si>
  <si>
    <t>用排水機据付工（直接経費）
_x000d_機械経費</t>
  </si>
  <si>
    <t>試運転調整工
_x000d_</t>
  </si>
  <si>
    <t>産業廃棄物処理工
_x000d_</t>
  </si>
  <si>
    <t>産業廃棄物処分工
_x000d_</t>
  </si>
  <si>
    <t>撤去品運搬・処分
_x000d_No.2主ポンプ減速機</t>
  </si>
  <si>
    <t>撤去品運搬・処分
_x000d_No.2主ポンプ原動機</t>
  </si>
  <si>
    <t>撤去品運搬・処分
_x000d_No.2主ポンプ盤</t>
  </si>
  <si>
    <t>撤去品運搬・処分
_x000d_補助板（２）</t>
  </si>
  <si>
    <t>撤去品運搬・処分
_x000d_No.2主ポンプ機側操作盤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</si>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</sst>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+G11+G23+G53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+G13+G17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15" t="s">
        <v>19</v>
      </c>
      <c r="C17" s="15"/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2</v>
      </c>
    </row>
    <row r="18" ht="42" customHeight="1">
      <c r="A18" s="22"/>
      <c r="B18" s="23"/>
      <c r="C18" s="15" t="s">
        <v>20</v>
      </c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/>
    </row>
    <row r="21" ht="42" customHeight="1">
      <c r="A21" s="14" t="s">
        <v>23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/>
    </row>
    <row r="23" ht="42" customHeight="1">
      <c r="A23" s="14" t="s">
        <v>25</v>
      </c>
      <c r="B23" s="15"/>
      <c r="C23" s="15"/>
      <c r="D23" s="16"/>
      <c r="E23" s="17" t="s">
        <v>13</v>
      </c>
      <c r="F23" s="18">
        <v>1</v>
      </c>
      <c r="G23" s="19">
        <f>+G24+G48</f>
        <v>0</v>
      </c>
      <c r="H23" s="20"/>
      <c r="I23" s="21">
        <v>14</v>
      </c>
      <c r="J23" s="21"/>
    </row>
    <row r="24" ht="42" customHeight="1">
      <c r="A24" s="14" t="s">
        <v>26</v>
      </c>
      <c r="B24" s="15"/>
      <c r="C24" s="15"/>
      <c r="D24" s="16"/>
      <c r="E24" s="17" t="s">
        <v>13</v>
      </c>
      <c r="F24" s="18">
        <v>1</v>
      </c>
      <c r="G24" s="19">
        <f>+G25+G29+G38+G41</f>
        <v>0</v>
      </c>
      <c r="H24" s="20"/>
      <c r="I24" s="21">
        <v>15</v>
      </c>
      <c r="J24" s="21">
        <v>20</v>
      </c>
    </row>
    <row r="25" ht="42" customHeight="1">
      <c r="A25" s="22"/>
      <c r="B25" s="15" t="s">
        <v>27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+G27+G28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29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15" t="s">
        <v>16</v>
      </c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2</v>
      </c>
    </row>
    <row r="30" ht="42" customHeight="1">
      <c r="A30" s="22"/>
      <c r="B30" s="23"/>
      <c r="C30" s="15" t="s">
        <v>30</v>
      </c>
      <c r="D30" s="16"/>
      <c r="E30" s="17" t="s">
        <v>13</v>
      </c>
      <c r="F30" s="18">
        <v>1</v>
      </c>
      <c r="G30" s="19">
        <f>+G31+G32+G33+G34+G35+G36+G37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31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32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35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37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38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38</v>
      </c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38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15" t="s">
        <v>39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40</v>
      </c>
      <c r="D42" s="16"/>
      <c r="E42" s="17" t="s">
        <v>13</v>
      </c>
      <c r="F42" s="18">
        <v>1</v>
      </c>
      <c r="G42" s="19">
        <f>+G43+G44+G45+G46+G47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41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42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43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44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45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46</v>
      </c>
      <c r="B48" s="15"/>
      <c r="C48" s="15"/>
      <c r="D48" s="16"/>
      <c r="E48" s="17" t="s">
        <v>13</v>
      </c>
      <c r="F48" s="18">
        <v>1</v>
      </c>
      <c r="G48" s="19">
        <f>+G49+G51+G52</f>
        <v>0</v>
      </c>
      <c r="H48" s="20"/>
      <c r="I48" s="21">
        <v>39</v>
      </c>
      <c r="J48" s="21"/>
    </row>
    <row r="49" ht="42" customHeight="1">
      <c r="A49" s="14" t="s">
        <v>47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200</v>
      </c>
    </row>
    <row r="50" ht="42" customHeight="1">
      <c r="A50" s="14" t="s">
        <v>48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49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>
        <v>210</v>
      </c>
    </row>
    <row r="52" ht="42" customHeight="1">
      <c r="A52" s="14" t="s">
        <v>50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51</v>
      </c>
      <c r="B53" s="15"/>
      <c r="C53" s="15"/>
      <c r="D53" s="16"/>
      <c r="E53" s="17" t="s">
        <v>13</v>
      </c>
      <c r="F53" s="18">
        <v>1</v>
      </c>
      <c r="G53" s="25"/>
      <c r="H53" s="20"/>
      <c r="I53" s="21">
        <v>44</v>
      </c>
      <c r="J53" s="21"/>
    </row>
    <row r="54" ht="42" customHeight="1">
      <c r="A54" s="14" t="s">
        <v>52</v>
      </c>
      <c r="B54" s="15"/>
      <c r="C54" s="15"/>
      <c r="D54" s="16"/>
      <c r="E54" s="17" t="s">
        <v>13</v>
      </c>
      <c r="F54" s="18">
        <v>1</v>
      </c>
      <c r="G54" s="25"/>
      <c r="H54" s="20"/>
      <c r="I54" s="21">
        <v>45</v>
      </c>
      <c r="J54" s="21">
        <v>220</v>
      </c>
    </row>
    <row r="55" ht="42" customHeight="1">
      <c r="A55" s="14" t="s">
        <v>53</v>
      </c>
      <c r="B55" s="15"/>
      <c r="C55" s="15"/>
      <c r="D55" s="16"/>
      <c r="E55" s="17" t="s">
        <v>13</v>
      </c>
      <c r="F55" s="18">
        <v>1</v>
      </c>
      <c r="G55" s="19">
        <f>+G10+G54</f>
        <v>0</v>
      </c>
      <c r="H55" s="20"/>
      <c r="I55" s="21">
        <v>46</v>
      </c>
      <c r="J55" s="21">
        <v>30</v>
      </c>
    </row>
    <row r="56" ht="42" customHeight="1">
      <c r="A56" s="26" t="s">
        <v>54</v>
      </c>
      <c r="B56" s="27"/>
      <c r="C56" s="27"/>
      <c r="D56" s="28"/>
      <c r="E56" s="29" t="s">
        <v>55</v>
      </c>
      <c r="F56" s="30" t="s">
        <v>55</v>
      </c>
      <c r="G56" s="31">
        <f>G55</f>
        <v>0</v>
      </c>
      <c r="I56" s="32">
        <v>47</v>
      </c>
      <c r="J56" s="32">
        <v>90</v>
      </c>
    </row>
    <row r="57" ht="42" customHeight="1"/>
    <row r="58" ht="42" customHeight="1"/>
  </sheetData>
  <sheetProtection sheet="1" objects="1" scenarios="1" spinCount="100000" saltValue="haysqNJj+hubyL1BlLwGJNpOFKrm6djnUQZ7sn7jahnJVf8dc1W/kSKj6szyGN02eM/jBYjW9aciRqztEW4YWQ==" hashValue="G70xUFsFJSGk71JaBH35wIZ8tKqtWpIl4Ebp9H3cTDn6N5N16mqR1tK0A5RoCnyYqiTJcm6zFRXeF205tIYtNg==" algorithmName="SHA-512" password="FD80"/>
  <mergeCells count="35">
    <mergeCell ref="A56:D5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A20:D20"/>
    <mergeCell ref="A21:D21"/>
    <mergeCell ref="A22:D22"/>
    <mergeCell ref="A23:D23"/>
    <mergeCell ref="A24:D24"/>
    <mergeCell ref="B25:D25"/>
    <mergeCell ref="C26:D26"/>
    <mergeCell ref="B29:D29"/>
    <mergeCell ref="C30:D30"/>
    <mergeCell ref="B38:D38"/>
    <mergeCell ref="C39:D39"/>
    <mergeCell ref="B41:D41"/>
    <mergeCell ref="C42:D42"/>
    <mergeCell ref="A48:D48"/>
    <mergeCell ref="A49:D49"/>
    <mergeCell ref="A50:D50"/>
    <mergeCell ref="A51:D51"/>
    <mergeCell ref="A52:D52"/>
    <mergeCell ref="A53:D53"/>
    <mergeCell ref="A54:D54"/>
    <mergeCell ref="A55:D5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nakauchi masakazu</cp:lastModifiedBy>
  <cp:lastPrinted>2020-10-12T05:07:54Z</cp:lastPrinted>
  <dcterms:created xsi:type="dcterms:W3CDTF">2014-01-09T08:55:00Z</dcterms:created>
  <dcterms:modified xsi:type="dcterms:W3CDTF">2026-03-05T02:30:09Z</dcterms:modified>
</cp:coreProperties>
</file>